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4485" windowWidth="7275" windowHeight="3810" activeTab="0"/>
  </bookViews>
  <sheets>
    <sheet name="Ag Glue" sheetId="1" r:id="rId1"/>
  </sheets>
  <definedNames>
    <definedName name="_xlnm.Print_Area" localSheetId="0">'Ag Glue'!$A$1:$K$13</definedName>
  </definedNames>
  <calcPr fullCalcOnLoad="1"/>
</workbook>
</file>

<file path=xl/sharedStrings.xml><?xml version="1.0" encoding="utf-8"?>
<sst xmlns="http://schemas.openxmlformats.org/spreadsheetml/2006/main" count="24" uniqueCount="21">
  <si>
    <t>#StrawGlued</t>
  </si>
  <si>
    <t>Start Time</t>
  </si>
  <si>
    <t>Start W(g)</t>
  </si>
  <si>
    <t>End  Time</t>
  </si>
  <si>
    <t>End W(g)</t>
  </si>
  <si>
    <t>Operator</t>
  </si>
  <si>
    <t>Glue/Str(mg)</t>
  </si>
  <si>
    <t>EndStraw #</t>
  </si>
  <si>
    <t>Pack</t>
  </si>
  <si>
    <t>Batch #</t>
  </si>
  <si>
    <t>Usage (g)</t>
  </si>
  <si>
    <t>Module:</t>
  </si>
  <si>
    <t>Side:</t>
  </si>
  <si>
    <t>Total</t>
  </si>
  <si>
    <t>Date</t>
  </si>
  <si>
    <t>Back</t>
  </si>
  <si>
    <t>20ITHAM0007629</t>
  </si>
  <si>
    <t>1 thru</t>
  </si>
  <si>
    <t>20ITHAM0004302</t>
  </si>
  <si>
    <t>lb/gt</t>
  </si>
  <si>
    <t>446 thru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</si>
</sst>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m/d/yyyy"/>
    <numFmt numFmtId="169" formatCode="0.0"/>
    <numFmt numFmtId="170" formatCode="mm/dd/yy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1" fontId="4" fillId="4" borderId="3" xfId="0" applyNumberFormat="1" applyFont="1" applyFill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1" fontId="4" fillId="4" borderId="4" xfId="0" applyNumberFormat="1" applyFont="1" applyFill="1" applyBorder="1" applyAlignment="1">
      <alignment horizontal="right"/>
    </xf>
    <xf numFmtId="2" fontId="4" fillId="3" borderId="3" xfId="0" applyNumberFormat="1" applyFont="1" applyFill="1" applyBorder="1" applyAlignment="1">
      <alignment horizontal="right"/>
    </xf>
    <xf numFmtId="2" fontId="4" fillId="3" borderId="2" xfId="0" applyNumberFormat="1" applyFont="1" applyFill="1" applyBorder="1" applyAlignment="1">
      <alignment horizontal="right"/>
    </xf>
    <xf numFmtId="2" fontId="4" fillId="3" borderId="4" xfId="0" applyNumberFormat="1" applyFont="1" applyFill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170" fontId="4" fillId="3" borderId="6" xfId="0" applyNumberFormat="1" applyFont="1" applyFill="1" applyBorder="1" applyAlignment="1">
      <alignment horizontal="right"/>
    </xf>
    <xf numFmtId="0" fontId="4" fillId="5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2" fontId="4" fillId="5" borderId="6" xfId="0" applyNumberFormat="1" applyFont="1" applyFill="1" applyBorder="1" applyAlignment="1">
      <alignment horizontal="right"/>
    </xf>
    <xf numFmtId="20" fontId="4" fillId="2" borderId="3" xfId="0" applyNumberFormat="1" applyFont="1" applyFill="1" applyBorder="1" applyAlignment="1">
      <alignment horizontal="right"/>
    </xf>
    <xf numFmtId="20" fontId="4" fillId="2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SheetLayoutView="100" workbookViewId="0" topLeftCell="A1">
      <selection activeCell="F13" sqref="F13"/>
    </sheetView>
  </sheetViews>
  <sheetFormatPr defaultColWidth="9.140625" defaultRowHeight="12.75"/>
  <cols>
    <col min="1" max="1" width="9.7109375" style="1" bestFit="1" customWidth="1"/>
    <col min="2" max="2" width="9.57421875" style="1" bestFit="1" customWidth="1"/>
    <col min="3" max="3" width="10.8515625" style="1" bestFit="1" customWidth="1"/>
    <col min="4" max="5" width="12.421875" style="1" bestFit="1" customWidth="1"/>
    <col min="6" max="6" width="12.57421875" style="1" bestFit="1" customWidth="1"/>
    <col min="7" max="7" width="11.8515625" style="1" bestFit="1" customWidth="1"/>
    <col min="8" max="8" width="11.57421875" style="1" bestFit="1" customWidth="1"/>
    <col min="9" max="9" width="14.00390625" style="1" bestFit="1" customWidth="1"/>
    <col min="10" max="10" width="15.421875" style="1" bestFit="1" customWidth="1"/>
    <col min="11" max="11" width="15.28125" style="1" bestFit="1" customWidth="1"/>
    <col min="12" max="16384" width="9.140625" style="1" customWidth="1"/>
  </cols>
  <sheetData>
    <row r="1" spans="1:6" s="2" customFormat="1" ht="19.5" thickBot="1">
      <c r="A1" s="34" t="s">
        <v>11</v>
      </c>
      <c r="B1" s="38">
        <v>2.2</v>
      </c>
      <c r="C1" s="35" t="s">
        <v>12</v>
      </c>
      <c r="D1" s="36" t="s">
        <v>15</v>
      </c>
      <c r="E1" s="37" t="s">
        <v>14</v>
      </c>
      <c r="F1" s="33">
        <v>37335</v>
      </c>
    </row>
    <row r="2" spans="1:11" s="2" customFormat="1" ht="20.25" thickBot="1" thickTop="1">
      <c r="A2" s="13" t="s">
        <v>8</v>
      </c>
      <c r="B2" s="14" t="s">
        <v>9</v>
      </c>
      <c r="C2" s="17" t="s">
        <v>5</v>
      </c>
      <c r="D2" s="15" t="s">
        <v>1</v>
      </c>
      <c r="E2" s="15" t="s">
        <v>3</v>
      </c>
      <c r="F2" s="17" t="s">
        <v>2</v>
      </c>
      <c r="G2" s="17" t="s">
        <v>4</v>
      </c>
      <c r="H2" s="13" t="s">
        <v>10</v>
      </c>
      <c r="I2" s="14" t="s">
        <v>7</v>
      </c>
      <c r="J2" s="13" t="s">
        <v>0</v>
      </c>
      <c r="K2" s="13" t="s">
        <v>6</v>
      </c>
    </row>
    <row r="3" spans="1:12" ht="19.5" thickTop="1">
      <c r="A3" s="7">
        <v>1</v>
      </c>
      <c r="B3" s="18">
        <v>1341</v>
      </c>
      <c r="C3" s="12" t="s">
        <v>19</v>
      </c>
      <c r="D3" s="39">
        <v>0.5277777777777778</v>
      </c>
      <c r="E3" s="39">
        <v>0.05555555555555555</v>
      </c>
      <c r="F3" s="21">
        <v>5.2</v>
      </c>
      <c r="G3" s="21">
        <v>3.63</v>
      </c>
      <c r="H3" s="24">
        <f>F3-G3</f>
        <v>1.5700000000000003</v>
      </c>
      <c r="I3" s="18">
        <v>132</v>
      </c>
      <c r="J3" s="27">
        <f>I3</f>
        <v>132</v>
      </c>
      <c r="K3" s="24">
        <f>H3/J3*1000</f>
        <v>11.893939393939396</v>
      </c>
      <c r="L3" s="1">
        <f>ABS(J3)</f>
        <v>132</v>
      </c>
    </row>
    <row r="4" spans="1:12" ht="18.75">
      <c r="A4" s="4">
        <v>2</v>
      </c>
      <c r="B4" s="19">
        <v>1341</v>
      </c>
      <c r="C4" s="6" t="s">
        <v>19</v>
      </c>
      <c r="D4" s="40">
        <v>0.05902777777777778</v>
      </c>
      <c r="E4" s="40">
        <v>0.09027777777777778</v>
      </c>
      <c r="F4" s="22">
        <v>5.55</v>
      </c>
      <c r="G4" s="22">
        <v>3.79</v>
      </c>
      <c r="H4" s="25">
        <f aca="true" t="shared" si="0" ref="H4:H12">F4-G4</f>
        <v>1.7599999999999998</v>
      </c>
      <c r="I4" s="19">
        <v>303</v>
      </c>
      <c r="J4" s="28">
        <f>I4-I3</f>
        <v>171</v>
      </c>
      <c r="K4" s="24">
        <f aca="true" t="shared" si="1" ref="K4:K13">H4/J4*1000</f>
        <v>10.292397660818713</v>
      </c>
      <c r="L4" s="1">
        <f aca="true" t="shared" si="2" ref="L4:L12">ABS(J4)</f>
        <v>171</v>
      </c>
    </row>
    <row r="5" spans="1:12" ht="18.75">
      <c r="A5" s="4">
        <v>3</v>
      </c>
      <c r="B5" s="19">
        <v>1341</v>
      </c>
      <c r="C5" s="6" t="s">
        <v>19</v>
      </c>
      <c r="D5" s="40">
        <v>0.10416666666666667</v>
      </c>
      <c r="E5" s="40">
        <v>0.13194444444444445</v>
      </c>
      <c r="F5" s="22">
        <v>5.42</v>
      </c>
      <c r="G5" s="22">
        <v>3.69</v>
      </c>
      <c r="H5" s="25">
        <f t="shared" si="0"/>
        <v>1.73</v>
      </c>
      <c r="I5" s="19">
        <v>439</v>
      </c>
      <c r="J5" s="28">
        <f aca="true" t="shared" si="3" ref="J5:J12">I5-I4</f>
        <v>136</v>
      </c>
      <c r="K5" s="24">
        <f t="shared" si="1"/>
        <v>12.720588235294118</v>
      </c>
      <c r="L5" s="1">
        <f t="shared" si="2"/>
        <v>136</v>
      </c>
    </row>
    <row r="6" spans="1:12" ht="18.75">
      <c r="A6" s="4">
        <v>4</v>
      </c>
      <c r="B6" s="19">
        <v>1341</v>
      </c>
      <c r="C6" s="6" t="s">
        <v>19</v>
      </c>
      <c r="D6" s="40">
        <v>0.13194444444444445</v>
      </c>
      <c r="E6" s="40">
        <v>0.14930555555555555</v>
      </c>
      <c r="F6" s="22">
        <v>5.49</v>
      </c>
      <c r="G6" s="22">
        <v>4.35</v>
      </c>
      <c r="H6" s="25">
        <f t="shared" si="0"/>
        <v>1.1400000000000006</v>
      </c>
      <c r="I6" s="19">
        <v>520</v>
      </c>
      <c r="J6" s="28">
        <f t="shared" si="3"/>
        <v>81</v>
      </c>
      <c r="K6" s="24">
        <f t="shared" si="1"/>
        <v>14.074074074074082</v>
      </c>
      <c r="L6" s="1">
        <f t="shared" si="2"/>
        <v>81</v>
      </c>
    </row>
    <row r="7" spans="1:12" ht="18.75">
      <c r="A7" s="4">
        <v>5</v>
      </c>
      <c r="B7" s="19"/>
      <c r="C7" s="6"/>
      <c r="D7" s="5"/>
      <c r="E7" s="5"/>
      <c r="F7" s="22"/>
      <c r="G7" s="22"/>
      <c r="H7" s="25">
        <f t="shared" si="0"/>
        <v>0</v>
      </c>
      <c r="I7" s="19"/>
      <c r="J7" s="28">
        <f t="shared" si="3"/>
        <v>-520</v>
      </c>
      <c r="K7" s="24">
        <f t="shared" si="1"/>
        <v>0</v>
      </c>
      <c r="L7" s="1">
        <f t="shared" si="2"/>
        <v>520</v>
      </c>
    </row>
    <row r="8" spans="1:12" ht="18.75">
      <c r="A8" s="4">
        <v>6</v>
      </c>
      <c r="B8" s="19"/>
      <c r="C8" s="6"/>
      <c r="D8" s="5"/>
      <c r="E8" s="5"/>
      <c r="F8" s="22"/>
      <c r="G8" s="22"/>
      <c r="H8" s="25">
        <f t="shared" si="0"/>
        <v>0</v>
      </c>
      <c r="I8" s="19"/>
      <c r="J8" s="28">
        <f t="shared" si="3"/>
        <v>0</v>
      </c>
      <c r="K8" s="24" t="e">
        <f t="shared" si="1"/>
        <v>#DIV/0!</v>
      </c>
      <c r="L8" s="1">
        <f t="shared" si="2"/>
        <v>0</v>
      </c>
    </row>
    <row r="9" spans="1:12" ht="18.75">
      <c r="A9" s="4">
        <v>7</v>
      </c>
      <c r="B9" s="19"/>
      <c r="C9" s="6"/>
      <c r="D9" s="5"/>
      <c r="E9" s="5"/>
      <c r="F9" s="22"/>
      <c r="G9" s="22"/>
      <c r="H9" s="25">
        <f t="shared" si="0"/>
        <v>0</v>
      </c>
      <c r="I9" s="19"/>
      <c r="J9" s="28">
        <f t="shared" si="3"/>
        <v>0</v>
      </c>
      <c r="K9" s="24" t="e">
        <f t="shared" si="1"/>
        <v>#DIV/0!</v>
      </c>
      <c r="L9" s="1">
        <f t="shared" si="2"/>
        <v>0</v>
      </c>
    </row>
    <row r="10" spans="1:12" ht="18.75">
      <c r="A10" s="4">
        <v>8</v>
      </c>
      <c r="B10" s="19"/>
      <c r="C10" s="6"/>
      <c r="D10" s="5"/>
      <c r="E10" s="5"/>
      <c r="F10" s="22"/>
      <c r="G10" s="22"/>
      <c r="H10" s="25">
        <f t="shared" si="0"/>
        <v>0</v>
      </c>
      <c r="I10" s="19"/>
      <c r="J10" s="28">
        <f t="shared" si="3"/>
        <v>0</v>
      </c>
      <c r="K10" s="24" t="e">
        <f t="shared" si="1"/>
        <v>#DIV/0!</v>
      </c>
      <c r="L10" s="1">
        <f t="shared" si="2"/>
        <v>0</v>
      </c>
    </row>
    <row r="11" spans="1:12" ht="18.75">
      <c r="A11" s="4">
        <v>9</v>
      </c>
      <c r="B11" s="19"/>
      <c r="C11" s="6"/>
      <c r="D11" s="5"/>
      <c r="E11" s="5"/>
      <c r="F11" s="22"/>
      <c r="G11" s="22"/>
      <c r="H11" s="25">
        <f t="shared" si="0"/>
        <v>0</v>
      </c>
      <c r="I11" s="19"/>
      <c r="J11" s="28">
        <f t="shared" si="3"/>
        <v>0</v>
      </c>
      <c r="K11" s="24" t="e">
        <f t="shared" si="1"/>
        <v>#DIV/0!</v>
      </c>
      <c r="L11" s="1">
        <f t="shared" si="2"/>
        <v>0</v>
      </c>
    </row>
    <row r="12" spans="1:12" s="2" customFormat="1" ht="19.5" thickBot="1">
      <c r="A12" s="9">
        <v>10</v>
      </c>
      <c r="B12" s="20"/>
      <c r="C12" s="11"/>
      <c r="D12" s="10"/>
      <c r="E12" s="10"/>
      <c r="F12" s="23"/>
      <c r="G12" s="23"/>
      <c r="H12" s="26">
        <f t="shared" si="0"/>
        <v>0</v>
      </c>
      <c r="I12" s="20"/>
      <c r="J12" s="29">
        <f t="shared" si="3"/>
        <v>0</v>
      </c>
      <c r="K12" s="31" t="e">
        <f t="shared" si="1"/>
        <v>#DIV/0!</v>
      </c>
      <c r="L12" s="1">
        <f t="shared" si="2"/>
        <v>0</v>
      </c>
    </row>
    <row r="13" spans="1:11" s="3" customFormat="1" ht="20.25" thickBot="1" thickTop="1">
      <c r="A13" s="8" t="s">
        <v>13</v>
      </c>
      <c r="B13" s="16"/>
      <c r="C13" s="16"/>
      <c r="D13" s="16"/>
      <c r="E13" s="16"/>
      <c r="F13" s="16"/>
      <c r="G13" s="16"/>
      <c r="H13" s="32">
        <f>SUM(H3:H12)</f>
        <v>6.200000000000001</v>
      </c>
      <c r="I13" s="16"/>
      <c r="J13" s="30">
        <f>SUM(L3:L12)/2</f>
        <v>520</v>
      </c>
      <c r="K13" s="31">
        <f t="shared" si="1"/>
        <v>11.923076923076925</v>
      </c>
    </row>
    <row r="14" ht="19.5" thickTop="1"/>
    <row r="17" spans="3:5" ht="18.75">
      <c r="C17" s="1" t="s">
        <v>16</v>
      </c>
      <c r="D17" s="1" t="s">
        <v>17</v>
      </c>
      <c r="E17" s="1">
        <v>445</v>
      </c>
    </row>
    <row r="18" spans="3:5" ht="18.75">
      <c r="C18" s="1" t="s">
        <v>18</v>
      </c>
      <c r="D18" s="1" t="s">
        <v>20</v>
      </c>
      <c r="E18" s="1">
        <v>520</v>
      </c>
    </row>
  </sheetData>
  <printOptions/>
  <pageMargins left="0.75" right="0.68" top="1" bottom="1" header="0.5" footer="0.5"/>
  <pageSetup fitToHeight="1" fitToWidth="1" horizontalDpi="600" verticalDpi="600" orientation="portrait" scale="67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 wang</dc:creator>
  <cp:keywords/>
  <dc:description/>
  <cp:lastModifiedBy>HEP Server</cp:lastModifiedBy>
  <cp:lastPrinted>2001-04-18T20:36:47Z</cp:lastPrinted>
  <dcterms:created xsi:type="dcterms:W3CDTF">2000-08-18T20:12:48Z</dcterms:created>
  <dcterms:modified xsi:type="dcterms:W3CDTF">2002-03-25T20:23:09Z</dcterms:modified>
  <cp:category/>
  <cp:version/>
  <cp:contentType/>
  <cp:contentStatus/>
</cp:coreProperties>
</file>